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SB" sheetId="1" r:id="rId1"/>
  </sheets>
  <definedNames>
    <definedName name="_xlnm.Print_Titles" localSheetId="0">'MSB'!$19:$25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<sst xmlns="http://schemas.openxmlformats.org/spreadsheetml/2006/main" count="351" uniqueCount="185">
  <si>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</si>
  <si>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</si>
  <si>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</si>
  <si>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</si>
  <si>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</si>
  <si>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</si>
  <si>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</si>
  <si>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</si>
  <si>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</si>
  <si>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</si>
  <si>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</si>
  <si>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</si>
  <si>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</si>
  <si>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</si>
  <si>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</si>
  <si>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</si>
  <si>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</si>
  <si>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</si>
  <si>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</si>
  <si>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</si>
  <si>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</si>
  <si>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</si>
  <si>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</si>
  <si>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</si>
  <si>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</si>
  <si>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</si>
  <si>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</si>
  <si>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</si>
  <si>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</si>
  <si>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</si>
  <si>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</si>
  <si>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</si>
  <si>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</si>
  <si>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</si>
  <si>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</si>
  <si>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</si>
  <si>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</si>
  <si>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</si>
  <si>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</si>
  <si>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</si>
  <si>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</si>
  <si>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</si>
  <si>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</si>
  <si>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</si>
  <si>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</si>
  <si>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</si>
  <si>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</si>
  <si>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</si>
  <si>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</si>
  <si>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</si>
  <si>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</si>
  <si>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</si>
  <si>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</si>
  <si>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</si>
  <si>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</si>
  <si>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</si>
  <si>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</si>
  <si>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</si>
  <si>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</si>
  <si>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</si>
  <si>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</si>
  <si>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</si>
  <si>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</si>
  <si>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</si>
  <si>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</si>
  <si>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</si>
  <si>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</si>
  <si>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</si>
  <si>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</si>
  <si>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</si>
  <si>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</si>
  <si>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</si>
  <si>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</si>
  <si>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</si>
  <si>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</si>
  <si>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</si>
  <si>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</si>
  <si>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</si>
  <si>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</si>
  <si>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</si>
  <si>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</si>
  <si>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</si>
  <si>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</si>
  <si>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</si>
  <si>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</si>
  <si>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</si>
  <si>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</si>
  <si>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</si>
  <si>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</si>
  <si>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</si>
  <si>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</si>
  <si>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</si>
  <si>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</si>
  <si>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</si>
  <si>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</si>
  <si>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</si>
  <si>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</si>
  <si>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</si>
  <si>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</si>
  <si>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</si>
  <si>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</si>
  <si>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</si>
  <si>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</si>
  <si>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</si>
  <si>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</si>
  <si>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</si>
  <si>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</si>
  <si>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</si>
  <si>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</si>
  <si>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</si>
  <si>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</si>
  <si>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</si>
  <si>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</si>
  <si>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</si>
  <si>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</si>
  <si>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</si>
  <si>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</si>
  <si>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</si>
  <si>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</si>
  <si>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</si>
  <si>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</si>
  <si>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</si>
  <si>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</si>
  <si>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</si>
  <si>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</si>
  <si>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</si>
  <si>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</si>
  <si>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</si>
  <si>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</si>
  <si>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</si>
  <si>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</si>
  <si>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</si>
  <si>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</si>
  <si>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</si>
  <si>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</si>
  <si>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</si>
  <si>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</si>
  <si>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</si>
  <si>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</si>
  <si>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</si>
  <si>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</si>
  <si>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</si>
  <si>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</si>
  <si>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</si>
  <si>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</si>
  <si>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</si>
  <si>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</si>
  <si>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</si>
  <si>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</si>
  <si>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</si>
  <si>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</si>
  <si>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</si>
  <si>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</si>
  <si>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</si>
  <si>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</si>
  <si>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</si>
  <si>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</si>
  <si>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</si>
  <si>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</si>
  <si>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</si>
  <si>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</si>
  <si>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</si>
  <si>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</si>
  <si>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</si>
  <si>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</si>
  <si>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</si>
  <si>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</si>
  <si>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</si>
  <si>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</si>
  <si>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</si>
  <si>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</si>
  <si>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</si>
  <si>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</si>
  <si>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</si>
  <si>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</si>
  <si>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</si>
  <si>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</si>
  <si>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</si>
  <si>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</si>
  <si>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</si>
  <si>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</si>
  <si>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</si>
  <si>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2014M. KOVO 31 D.</t>
  </si>
  <si>
    <t>2014-04-10    Nr. F2-76</t>
  </si>
  <si>
    <t>ketvirtinė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</si>
</sst>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7">
      <selection activeCell="T23" sqref="T2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182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184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183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2</v>
      </c>
      <c r="K25" s="32">
        <v>2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0" t="s">
        <v>24</v>
      </c>
      <c r="L27" s="252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28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580300</v>
      </c>
      <c r="J30" s="192">
        <f>SUM(J31+J41+J64+J85+J93+J109+J132+J148+J157)</f>
        <v>238590</v>
      </c>
      <c r="K30" s="193">
        <f>SUM(K31+K41+K64+K85+K93+K109+K132+K148+K157)</f>
        <v>116655.72</v>
      </c>
      <c r="L30" s="192">
        <f>SUM(L31+L41+L64+L85+L93+L109+L132+L148+L157)</f>
        <v>116655.72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319330</v>
      </c>
      <c r="J31" s="192">
        <f>SUM(J32+J37)</f>
        <v>106090</v>
      </c>
      <c r="K31" s="194">
        <f>SUM(K32+K37)</f>
        <v>80174.51</v>
      </c>
      <c r="L31" s="195">
        <f>SUM(L32+L37)</f>
        <v>80174.51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243800</v>
      </c>
      <c r="J32" s="196">
        <f t="shared" si="0"/>
        <v>81000</v>
      </c>
      <c r="K32" s="197">
        <f t="shared" si="0"/>
        <v>61542.14</v>
      </c>
      <c r="L32" s="196">
        <f t="shared" si="0"/>
        <v>61542.14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243800</v>
      </c>
      <c r="J33" s="196">
        <f t="shared" si="0"/>
        <v>81000</v>
      </c>
      <c r="K33" s="197">
        <f t="shared" si="0"/>
        <v>61542.14</v>
      </c>
      <c r="L33" s="196">
        <f t="shared" si="0"/>
        <v>61542.14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243800</v>
      </c>
      <c r="J34" s="196">
        <f>SUM(J35:J36)</f>
        <v>81000</v>
      </c>
      <c r="K34" s="197">
        <f>SUM(K35:K36)</f>
        <v>61542.14</v>
      </c>
      <c r="L34" s="196">
        <f>SUM(L35:L36)</f>
        <v>61542.14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>
        <v>243800</v>
      </c>
      <c r="J35" s="199">
        <v>81000</v>
      </c>
      <c r="K35" s="199">
        <v>61542.14</v>
      </c>
      <c r="L35" s="199">
        <v>61542.14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75530</v>
      </c>
      <c r="J37" s="196">
        <f t="shared" si="1"/>
        <v>25090</v>
      </c>
      <c r="K37" s="197">
        <f t="shared" si="1"/>
        <v>18632.37</v>
      </c>
      <c r="L37" s="196">
        <f t="shared" si="1"/>
        <v>18632.37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75530</v>
      </c>
      <c r="J38" s="196">
        <f t="shared" si="1"/>
        <v>25090</v>
      </c>
      <c r="K38" s="196">
        <f t="shared" si="1"/>
        <v>18632.37</v>
      </c>
      <c r="L38" s="196">
        <f t="shared" si="1"/>
        <v>18632.37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75530</v>
      </c>
      <c r="J39" s="196">
        <f t="shared" si="1"/>
        <v>25090</v>
      </c>
      <c r="K39" s="196">
        <f t="shared" si="1"/>
        <v>18632.37</v>
      </c>
      <c r="L39" s="196">
        <f t="shared" si="1"/>
        <v>18632.37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>
        <v>75530</v>
      </c>
      <c r="J40" s="199">
        <v>25090</v>
      </c>
      <c r="K40" s="199">
        <v>18632.37</v>
      </c>
      <c r="L40" s="199">
        <v>18632.37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260970</v>
      </c>
      <c r="J41" s="202">
        <f t="shared" si="2"/>
        <v>132500</v>
      </c>
      <c r="K41" s="201">
        <f t="shared" si="2"/>
        <v>36481.21</v>
      </c>
      <c r="L41" s="201">
        <f t="shared" si="2"/>
        <v>36481.21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260970</v>
      </c>
      <c r="J42" s="197">
        <f t="shared" si="2"/>
        <v>132500</v>
      </c>
      <c r="K42" s="196">
        <f t="shared" si="2"/>
        <v>36481.21</v>
      </c>
      <c r="L42" s="197">
        <f t="shared" si="2"/>
        <v>36481.21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260970</v>
      </c>
      <c r="J43" s="197">
        <f t="shared" si="2"/>
        <v>132500</v>
      </c>
      <c r="K43" s="203">
        <f t="shared" si="2"/>
        <v>36481.21</v>
      </c>
      <c r="L43" s="203">
        <f t="shared" si="2"/>
        <v>36481.21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260970</v>
      </c>
      <c r="J44" s="205">
        <f>SUM(J45:J63)-J54</f>
        <v>132500</v>
      </c>
      <c r="K44" s="205">
        <f>SUM(K45:K63)-K54</f>
        <v>36481.21</v>
      </c>
      <c r="L44" s="206">
        <f>SUM(L45:L63)-L54</f>
        <v>36481.21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>
        <v>4000</v>
      </c>
      <c r="J47" s="199">
        <v>1200</v>
      </c>
      <c r="K47" s="199">
        <v>497.37</v>
      </c>
      <c r="L47" s="199">
        <v>497.37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>
        <v>3000</v>
      </c>
      <c r="J48" s="199">
        <v>1300</v>
      </c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>
        <v>820</v>
      </c>
      <c r="J52" s="199">
        <v>400</v>
      </c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>
        <v>248100</v>
      </c>
      <c r="J62" s="199">
        <v>128000</v>
      </c>
      <c r="K62" s="199">
        <v>35573.84</v>
      </c>
      <c r="L62" s="199">
        <v>35573.84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>
        <v>5050</v>
      </c>
      <c r="J63" s="199">
        <v>1600</v>
      </c>
      <c r="K63" s="199">
        <v>410</v>
      </c>
      <c r="L63" s="199">
        <v>410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580300</v>
      </c>
      <c r="J344" s="236">
        <f>SUM(J30+J174)</f>
        <v>238590</v>
      </c>
      <c r="K344" s="236">
        <f>SUM(K30+K174)</f>
        <v>116655.72</v>
      </c>
      <c r="L344" s="237">
        <f>SUM(L30+L174)</f>
        <v>116655.72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5" t="s">
        <v>179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1" t="s">
        <v>176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5" t="s">
        <v>180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177</v>
      </c>
      <c r="E351" s="240"/>
      <c r="F351" s="240"/>
      <c r="G351" s="240"/>
      <c r="H351" s="191"/>
      <c r="I351" s="187" t="s">
        <v>175</v>
      </c>
      <c r="J351" s="20"/>
      <c r="K351" s="241" t="s">
        <v>176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2014-04-09T09:58:58Z</cp:lastPrinted>
  <dcterms:created xsi:type="dcterms:W3CDTF">1996-10-14T23:33:28Z</dcterms:created>
  <dcterms:modified xsi:type="dcterms:W3CDTF">2014-09-08T14:50:36Z</dcterms:modified>
  <cp:category/>
  <cp:version/>
  <cp:contentType/>
  <cp:contentStatus/>
</cp:coreProperties>
</file>