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B" sheetId="1" r:id="rId1"/>
  </sheets>
  <definedNames>
    <definedName name="_xlnm.Print_Titles" localSheetId="0">'DB'!$19:$25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<sst xmlns="http://schemas.openxmlformats.org/spreadsheetml/2006/main" count="351" uniqueCount="185">
  <si>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</si>
  <si>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</si>
  <si>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</si>
  <si>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</si>
  <si>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</si>
  <si>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</si>
  <si>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</si>
  <si>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</si>
  <si>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</si>
  <si>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</si>
  <si>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</si>
  <si>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</si>
  <si>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</si>
  <si>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</si>
  <si>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</si>
  <si>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</si>
  <si>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</si>
  <si>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</si>
  <si>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</si>
  <si>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</si>
  <si>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</si>
  <si>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</si>
  <si>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</si>
  <si>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</si>
  <si>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</si>
  <si>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</si>
  <si>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</si>
  <si>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</si>
  <si>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</si>
  <si>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</si>
  <si>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</si>
  <si>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</si>
  <si>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</si>
  <si>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</si>
  <si>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</si>
  <si>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</si>
  <si>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</si>
  <si>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</si>
  <si>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</si>
  <si>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</si>
  <si>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</si>
  <si>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</si>
  <si>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</si>
  <si>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</si>
  <si>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</si>
  <si>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</si>
  <si>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</si>
  <si>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</si>
  <si>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</si>
  <si>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</si>
  <si>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</si>
  <si>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</si>
  <si>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</si>
  <si>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</si>
  <si>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</si>
  <si>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</si>
  <si>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</si>
  <si>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</si>
  <si>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</si>
  <si>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</si>
  <si>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</si>
  <si>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</si>
  <si>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</si>
  <si>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</si>
  <si>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</si>
  <si>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</si>
  <si>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</si>
  <si>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</si>
  <si>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</si>
  <si>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</si>
  <si>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</si>
  <si>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</si>
  <si>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</si>
  <si>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</si>
  <si>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</si>
  <si>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</si>
  <si>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</si>
  <si>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</si>
  <si>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</si>
  <si>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</si>
  <si>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</si>
  <si>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</si>
  <si>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</si>
  <si>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</si>
  <si>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</si>
  <si>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</si>
  <si>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</si>
  <si>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</si>
  <si>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</si>
  <si>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</si>
  <si>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</si>
  <si>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</si>
  <si>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</si>
  <si>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</si>
  <si>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</si>
  <si>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</si>
  <si>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</si>
  <si>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</si>
  <si>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</si>
  <si>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</si>
  <si>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</si>
  <si>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</si>
  <si>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</si>
  <si>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</si>
  <si>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</si>
  <si>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</si>
  <si>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</si>
  <si>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</si>
  <si>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</si>
  <si>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</si>
  <si>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</si>
  <si>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</si>
  <si>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</si>
  <si>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</si>
  <si>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</si>
  <si>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</si>
  <si>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</si>
  <si>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</si>
  <si>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</si>
  <si>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</si>
  <si>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</si>
  <si>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</si>
  <si>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</si>
  <si>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</si>
  <si>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</si>
  <si>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</si>
  <si>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</si>
  <si>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</si>
  <si>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</si>
  <si>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</si>
  <si>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</si>
  <si>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</si>
  <si>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</si>
  <si>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</si>
  <si>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</si>
  <si>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</si>
  <si>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</si>
  <si>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</si>
  <si>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</si>
  <si>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</si>
  <si>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</si>
  <si>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</si>
  <si>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</si>
  <si>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</si>
  <si>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</si>
  <si>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</si>
  <si>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</si>
  <si>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</si>
  <si>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</si>
  <si>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</si>
  <si>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</si>
  <si>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</si>
  <si>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</si>
  <si>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</si>
  <si>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</si>
  <si>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</si>
  <si>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</si>
  <si>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</si>
  <si>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</si>
  <si>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</si>
  <si>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</si>
  <si>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</si>
  <si>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</si>
  <si>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</si>
  <si>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</si>
  <si>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</si>
  <si>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</si>
  <si>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</si>
  <si>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</si>
  <si>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</si>
  <si>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</si>
  <si>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</si>
  <si>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</si>
  <si>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</si>
  <si>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</si>
  <si>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</si>
  <si>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</si>
  <si>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</si>
  <si>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</si>
  <si>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</si>
  <si>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</si>
  <si>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</si>
  <si>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2014M. KOVO 31 D.</t>
  </si>
  <si>
    <t>ketvirtinė</t>
  </si>
  <si>
    <t>2014-04-10    Nr. F2-79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</si>
</sst>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/>
      <protection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Border="1" applyAlignment="1">
      <alignment horizontal="center" vertical="top" wrapText="1"/>
      <protection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L63" sqref="L6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182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183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6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184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8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9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10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7"/>
      <c r="D22" s="258"/>
      <c r="E22" s="258"/>
      <c r="F22" s="258"/>
      <c r="G22" s="258"/>
      <c r="H22" s="258"/>
      <c r="I22" s="258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17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18</v>
      </c>
      <c r="H25" s="259"/>
      <c r="I25" s="44">
        <v>9</v>
      </c>
      <c r="J25" s="45">
        <v>1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20</v>
      </c>
      <c r="B27" s="261"/>
      <c r="C27" s="262"/>
      <c r="D27" s="262"/>
      <c r="E27" s="262"/>
      <c r="F27" s="262"/>
      <c r="G27" s="265" t="s">
        <v>21</v>
      </c>
      <c r="H27" s="267" t="s">
        <v>22</v>
      </c>
      <c r="I27" s="269" t="s">
        <v>23</v>
      </c>
      <c r="J27" s="270"/>
      <c r="K27" s="250" t="s">
        <v>24</v>
      </c>
      <c r="L27" s="252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26</v>
      </c>
      <c r="J28" s="53" t="s">
        <v>27</v>
      </c>
      <c r="K28" s="251"/>
      <c r="L28" s="25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4" t="s">
        <v>28</v>
      </c>
      <c r="B29" s="255"/>
      <c r="C29" s="255"/>
      <c r="D29" s="255"/>
      <c r="E29" s="255"/>
      <c r="F29" s="256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192">
        <f>SUM(I31+I41+I64+I85+I93+I109+I132+I148+I157)</f>
        <v>155100</v>
      </c>
      <c r="J30" s="192">
        <f>SUM(J31+J41+J64+J85+J93+J109+J132+J148+J157)</f>
        <v>63110</v>
      </c>
      <c r="K30" s="193">
        <f>SUM(K31+K41+K64+K85+K93+K109+K132+K148+K157)</f>
        <v>34422.96</v>
      </c>
      <c r="L30" s="192">
        <f>SUM(L31+L41+L64+L85+L93+L109+L132+L148+L157)</f>
        <v>34422.96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192">
        <f>SUM(I32+I37)</f>
        <v>136090</v>
      </c>
      <c r="J31" s="192">
        <f>SUM(J32+J37)</f>
        <v>46800</v>
      </c>
      <c r="K31" s="194">
        <f>SUM(K32+K37)</f>
        <v>29522.79</v>
      </c>
      <c r="L31" s="195">
        <f>SUM(L32+L37)</f>
        <v>29522.79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103900</v>
      </c>
      <c r="J32" s="196">
        <f t="shared" si="0"/>
        <v>35730</v>
      </c>
      <c r="K32" s="197">
        <f t="shared" si="0"/>
        <v>22906.54</v>
      </c>
      <c r="L32" s="196">
        <f t="shared" si="0"/>
        <v>22906.54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103900</v>
      </c>
      <c r="J33" s="196">
        <f t="shared" si="0"/>
        <v>35730</v>
      </c>
      <c r="K33" s="197">
        <f t="shared" si="0"/>
        <v>22906.54</v>
      </c>
      <c r="L33" s="196">
        <f t="shared" si="0"/>
        <v>22906.54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103900</v>
      </c>
      <c r="J34" s="196">
        <f>SUM(J35:J36)</f>
        <v>35730</v>
      </c>
      <c r="K34" s="197">
        <f>SUM(K35:K36)</f>
        <v>22906.54</v>
      </c>
      <c r="L34" s="196">
        <f>SUM(L35:L36)</f>
        <v>22906.54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>
        <v>103900</v>
      </c>
      <c r="J35" s="199">
        <v>35730</v>
      </c>
      <c r="K35" s="199">
        <v>22906.54</v>
      </c>
      <c r="L35" s="199">
        <v>22906.54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32190</v>
      </c>
      <c r="J37" s="196">
        <f t="shared" si="1"/>
        <v>11070</v>
      </c>
      <c r="K37" s="197">
        <f t="shared" si="1"/>
        <v>6616.25</v>
      </c>
      <c r="L37" s="196">
        <f t="shared" si="1"/>
        <v>6616.25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32190</v>
      </c>
      <c r="J38" s="196">
        <f t="shared" si="1"/>
        <v>11070</v>
      </c>
      <c r="K38" s="196">
        <f t="shared" si="1"/>
        <v>6616.25</v>
      </c>
      <c r="L38" s="196">
        <f t="shared" si="1"/>
        <v>6616.25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32190</v>
      </c>
      <c r="J39" s="196">
        <f t="shared" si="1"/>
        <v>11070</v>
      </c>
      <c r="K39" s="196">
        <f t="shared" si="1"/>
        <v>6616.25</v>
      </c>
      <c r="L39" s="196">
        <f t="shared" si="1"/>
        <v>6616.25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>
        <v>32190</v>
      </c>
      <c r="J40" s="199">
        <v>11070</v>
      </c>
      <c r="K40" s="199">
        <v>6616.25</v>
      </c>
      <c r="L40" s="199">
        <v>6616.25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19010</v>
      </c>
      <c r="J41" s="202">
        <f t="shared" si="2"/>
        <v>16310</v>
      </c>
      <c r="K41" s="201">
        <f t="shared" si="2"/>
        <v>4900.17</v>
      </c>
      <c r="L41" s="201">
        <f t="shared" si="2"/>
        <v>4900.17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19010</v>
      </c>
      <c r="J42" s="197">
        <f t="shared" si="2"/>
        <v>16310</v>
      </c>
      <c r="K42" s="196">
        <f t="shared" si="2"/>
        <v>4900.17</v>
      </c>
      <c r="L42" s="197">
        <f t="shared" si="2"/>
        <v>4900.17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19010</v>
      </c>
      <c r="J43" s="197">
        <f t="shared" si="2"/>
        <v>16310</v>
      </c>
      <c r="K43" s="203">
        <f t="shared" si="2"/>
        <v>4900.17</v>
      </c>
      <c r="L43" s="203">
        <f t="shared" si="2"/>
        <v>4900.17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19010</v>
      </c>
      <c r="J44" s="205">
        <f>SUM(J45:J63)-J54</f>
        <v>16310</v>
      </c>
      <c r="K44" s="205">
        <f>SUM(K45:K63)-K54</f>
        <v>4900.17</v>
      </c>
      <c r="L44" s="206">
        <f>SUM(L45:L63)-L54</f>
        <v>4900.17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>
        <v>3000</v>
      </c>
      <c r="J45" s="199">
        <v>1800</v>
      </c>
      <c r="K45" s="199">
        <v>1079.12</v>
      </c>
      <c r="L45" s="199">
        <v>1079.12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>
        <v>550</v>
      </c>
      <c r="J47" s="199">
        <v>250</v>
      </c>
      <c r="K47" s="199">
        <v>158.34</v>
      </c>
      <c r="L47" s="199">
        <v>158.34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/>
      <c r="J52" s="199"/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49">
        <v>1</v>
      </c>
      <c r="B54" s="243"/>
      <c r="C54" s="243"/>
      <c r="D54" s="243"/>
      <c r="E54" s="243"/>
      <c r="F54" s="244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>
        <v>15000</v>
      </c>
      <c r="J62" s="199">
        <v>14000</v>
      </c>
      <c r="K62" s="199">
        <v>3662.71</v>
      </c>
      <c r="L62" s="199">
        <v>3662.71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>
        <v>460</v>
      </c>
      <c r="J63" s="199">
        <v>260</v>
      </c>
      <c r="K63" s="199"/>
      <c r="L63" s="19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6">
        <v>1</v>
      </c>
      <c r="B90" s="247"/>
      <c r="C90" s="247"/>
      <c r="D90" s="247"/>
      <c r="E90" s="247"/>
      <c r="F90" s="24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2">
        <v>1</v>
      </c>
      <c r="B131" s="243"/>
      <c r="C131" s="243"/>
      <c r="D131" s="243"/>
      <c r="E131" s="243"/>
      <c r="F131" s="244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49">
        <v>1</v>
      </c>
      <c r="B171" s="243"/>
      <c r="C171" s="243"/>
      <c r="D171" s="243"/>
      <c r="E171" s="243"/>
      <c r="F171" s="244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2">
        <v>1</v>
      </c>
      <c r="B208" s="243"/>
      <c r="C208" s="243"/>
      <c r="D208" s="243"/>
      <c r="E208" s="243"/>
      <c r="F208" s="244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2">
        <v>1</v>
      </c>
      <c r="B247" s="243"/>
      <c r="C247" s="243"/>
      <c r="D247" s="243"/>
      <c r="E247" s="243"/>
      <c r="F247" s="244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2">
        <v>1</v>
      </c>
      <c r="B288" s="243"/>
      <c r="C288" s="243"/>
      <c r="D288" s="243"/>
      <c r="E288" s="243"/>
      <c r="F288" s="244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2">
        <v>1</v>
      </c>
      <c r="B330" s="243"/>
      <c r="C330" s="243"/>
      <c r="D330" s="243"/>
      <c r="E330" s="243"/>
      <c r="F330" s="244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35">
        <f>SUM(I30+I174)</f>
        <v>155100</v>
      </c>
      <c r="J344" s="236">
        <f>SUM(J30+J174)</f>
        <v>63110</v>
      </c>
      <c r="K344" s="236">
        <f>SUM(K30+K174)</f>
        <v>34422.96</v>
      </c>
      <c r="L344" s="237">
        <f>SUM(L30+L174)</f>
        <v>34422.96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45" t="s">
        <v>179</v>
      </c>
      <c r="L347" s="24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41" t="s">
        <v>176</v>
      </c>
      <c r="L348" s="24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45" t="s">
        <v>180</v>
      </c>
      <c r="L350" s="24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39" t="s">
        <v>177</v>
      </c>
      <c r="E351" s="240"/>
      <c r="F351" s="240"/>
      <c r="G351" s="240"/>
      <c r="H351" s="191"/>
      <c r="I351" s="187" t="s">
        <v>175</v>
      </c>
      <c r="J351" s="20"/>
      <c r="K351" s="241" t="s">
        <v>176</v>
      </c>
      <c r="L351" s="24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A171:F171"/>
    <mergeCell ref="A208:F208"/>
    <mergeCell ref="D351:G351"/>
    <mergeCell ref="K351:L351"/>
    <mergeCell ref="A247:F247"/>
    <mergeCell ref="A288:F288"/>
    <mergeCell ref="A330:F330"/>
    <mergeCell ref="K348:L348"/>
    <mergeCell ref="K350:L350"/>
    <mergeCell ref="K347:L347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E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2014-04-09T09:58:58Z</cp:lastPrinted>
  <dcterms:created xsi:type="dcterms:W3CDTF">1996-10-14T23:33:28Z</dcterms:created>
  <dcterms:modified xsi:type="dcterms:W3CDTF">2014-09-08T14:53:54Z</dcterms:modified>
  <cp:category/>
  <cp:version/>
  <cp:contentType/>
  <cp:contentStatus/>
</cp:coreProperties>
</file>