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<sst xmlns="http://schemas.openxmlformats.org/spreadsheetml/2006/main" count="166" uniqueCount="134">
  <si>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</si>
  <si>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</si>
  <si>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</si>
  <si>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</si>
  <si>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</si>
  <si>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</si>
  <si>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</si>
  <si>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</si>
  <si>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</si>
  <si>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</si>
  <si>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</si>
  <si>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</si>
  <si>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</si>
  <si>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</si>
  <si>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</si>
  <si>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</si>
  <si>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</si>
  <si>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</si>
  <si>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</si>
  <si>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</si>
  <si>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</si>
  <si>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</si>
  <si>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</si>
  <si>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</si>
  <si>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</si>
  <si>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</si>
  <si>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</si>
  <si>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</si>
  <si>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</si>
  <si>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</si>
  <si>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</si>
  <si>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</si>
  <si>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</si>
  <si>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</si>
  <si>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</si>
  <si>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</si>
  <si>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</si>
  <si>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</si>
  <si>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</si>
  <si>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</si>
  <si>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</si>
  <si>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</si>
  <si>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</si>
  <si>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</si>
  <si>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</si>
  <si>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</si>
  <si>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</si>
  <si>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</si>
  <si>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</si>
  <si>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</si>
  <si>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</si>
  <si>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</si>
  <si>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</si>
  <si>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</si>
  <si>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</si>
  <si>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</si>
  <si>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</si>
  <si>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</si>
  <si>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</si>
  <si>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</si>
  <si>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</si>
  <si>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</si>
  <si>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</si>
  <si>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</si>
  <si>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</si>
  <si>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</si>
  <si>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</si>
  <si>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</si>
  <si>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</si>
  <si>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</si>
  <si>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</si>
  <si>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</si>
  <si>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</si>
  <si>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</si>
  <si>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</si>
  <si>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</si>
  <si>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</si>
  <si>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</si>
  <si>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</si>
  <si>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</si>
  <si>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</si>
  <si>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</si>
  <si>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</si>
  <si>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</si>
  <si>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</si>
  <si>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</si>
  <si>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</si>
  <si>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</si>
  <si>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</si>
  <si>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</si>
  <si>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</si>
  <si>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</si>
  <si>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</si>
  <si>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</si>
  <si>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</si>
  <si>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</si>
  <si>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</si>
  <si>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</si>
  <si>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</si>
  <si>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</si>
  <si>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</si>
  <si>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</si>
  <si>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</si>
  <si>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</si>
  <si>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</si>
  <si>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</si>
  <si>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</si>
  <si>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</si>
  <si>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</si>
  <si>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</si>
  <si>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</si>
  <si>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</si>
  <si>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</si>
  <si>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</si>
  <si>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</si>
  <si>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</si>
  <si>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</si>
  <si>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</si>
  <si>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</si>
  <si>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</si>
  <si>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</si>
  <si>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</si>
  <si>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</si>
  <si>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</si>
  <si>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</si>
  <si>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</si>
  <si>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</si>
  <si>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</si>
  <si>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</si>
  <si>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</si>
  <si>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Rasa Birmanaitė</t>
  </si>
  <si>
    <t>PAGAL 2021 M. KOVO 31 D. DUOMENIS</t>
  </si>
  <si>
    <t>2021-04-23 Nr. F2-74</t>
  </si>
  <si>
    <t>Direktorė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</si>
</sst>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37">
      <selection activeCell="F53" sqref="F53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6" t="s">
        <v>0</v>
      </c>
      <c r="F2" s="107"/>
      <c r="G2" s="107"/>
    </row>
    <row r="3" spans="5:7" ht="12.75">
      <c r="E3" s="108" t="s">
        <v>1</v>
      </c>
      <c r="F3" s="109"/>
      <c r="G3" s="109"/>
    </row>
    <row r="5" spans="1:7" ht="12.75">
      <c r="A5" s="110" t="s">
        <v>126</v>
      </c>
      <c r="B5" s="111"/>
      <c r="C5" s="111"/>
      <c r="D5" s="111"/>
      <c r="E5" s="111"/>
      <c r="F5" s="112"/>
      <c r="G5" s="112"/>
    </row>
    <row r="6" spans="1:7" ht="12.75">
      <c r="A6" s="113"/>
      <c r="B6" s="113"/>
      <c r="C6" s="113"/>
      <c r="D6" s="113"/>
      <c r="E6" s="113"/>
      <c r="F6" s="113"/>
      <c r="G6" s="113"/>
    </row>
    <row r="7" spans="1:7" ht="12.75">
      <c r="A7" s="104" t="s">
        <v>124</v>
      </c>
      <c r="B7" s="114"/>
      <c r="C7" s="114"/>
      <c r="D7" s="114"/>
      <c r="E7" s="114"/>
      <c r="F7" s="112"/>
      <c r="G7" s="112"/>
    </row>
    <row r="8" spans="1:7" ht="12.75">
      <c r="A8" s="104"/>
      <c r="B8" s="114"/>
      <c r="C8" s="114"/>
      <c r="D8" s="114"/>
      <c r="E8" s="114"/>
      <c r="F8" s="112"/>
      <c r="G8" s="112"/>
    </row>
    <row r="9" spans="1:7" ht="12.75" customHeight="1">
      <c r="A9" s="104"/>
      <c r="B9" s="114"/>
      <c r="C9" s="114"/>
      <c r="D9" s="114"/>
      <c r="E9" s="114"/>
      <c r="F9" s="112"/>
      <c r="G9" s="112"/>
    </row>
    <row r="10" spans="1:7" ht="12.75">
      <c r="A10" s="123"/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6"/>
      <c r="B12" s="112"/>
      <c r="C12" s="112"/>
      <c r="D12" s="112"/>
      <c r="E12" s="112"/>
    </row>
    <row r="13" spans="1:7" ht="12.75">
      <c r="A13" s="110" t="s">
        <v>2</v>
      </c>
      <c r="B13" s="111"/>
      <c r="C13" s="111"/>
      <c r="D13" s="111"/>
      <c r="E13" s="111"/>
      <c r="F13" s="127"/>
      <c r="G13" s="127"/>
    </row>
    <row r="14" spans="1:7" ht="12.75">
      <c r="A14" s="110" t="s">
        <v>131</v>
      </c>
      <c r="B14" s="111"/>
      <c r="C14" s="111"/>
      <c r="D14" s="111"/>
      <c r="E14" s="111"/>
      <c r="F14" s="127"/>
      <c r="G14" s="127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4" t="s">
        <v>132</v>
      </c>
      <c r="B16" s="128"/>
      <c r="C16" s="128"/>
      <c r="D16" s="128"/>
      <c r="E16" s="128"/>
      <c r="F16" s="105"/>
      <c r="G16" s="105"/>
    </row>
    <row r="17" spans="1:7" ht="12.75">
      <c r="A17" s="104"/>
      <c r="B17" s="104"/>
      <c r="C17" s="104"/>
      <c r="D17" s="104"/>
      <c r="E17" s="104"/>
      <c r="F17" s="105"/>
      <c r="G17" s="105"/>
    </row>
    <row r="18" spans="1:7" ht="12.75" customHeight="1">
      <c r="A18" s="6"/>
      <c r="B18" s="8"/>
      <c r="C18" s="8"/>
      <c r="D18" s="129" t="s">
        <v>127</v>
      </c>
      <c r="E18" s="129"/>
      <c r="F18" s="129"/>
      <c r="G18" s="129"/>
    </row>
    <row r="19" spans="1:10" ht="67.5" customHeight="1">
      <c r="A19" s="89" t="s">
        <v>3</v>
      </c>
      <c r="B19" s="130" t="s">
        <v>4</v>
      </c>
      <c r="C19" s="131"/>
      <c r="D19" s="132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628149.9900000001</v>
      </c>
      <c r="G20" s="14">
        <f>SUM(G21+G27)</f>
        <v>638875.3800000001</v>
      </c>
      <c r="H20" s="27"/>
      <c r="I20" s="27"/>
      <c r="J20" s="27"/>
    </row>
    <row r="21" spans="1:10" s="5" customFormat="1" ht="12.75" customHeight="1">
      <c r="A21" s="90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1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2" t="s">
        <v>22</v>
      </c>
      <c r="B27" s="39" t="s">
        <v>23</v>
      </c>
      <c r="C27" s="40"/>
      <c r="D27" s="41"/>
      <c r="E27" s="90">
        <v>2</v>
      </c>
      <c r="F27" s="15">
        <f>SUM(F28:F37)</f>
        <v>628149.9900000001</v>
      </c>
      <c r="G27" s="14">
        <f>SUM(G28:G39)</f>
        <v>638875.3800000001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559838.36</v>
      </c>
      <c r="G29" s="15">
        <v>562731.62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5">
        <v>12778.3</v>
      </c>
      <c r="G30" s="14">
        <v>13180.15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7915.81</v>
      </c>
      <c r="G32" s="14">
        <v>8601.67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19703.61</v>
      </c>
      <c r="G33" s="14">
        <v>24466.14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27913.91</v>
      </c>
      <c r="G35" s="15">
        <v>29895.8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0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0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89" t="s">
        <v>50</v>
      </c>
      <c r="B41" s="49" t="s">
        <v>51</v>
      </c>
      <c r="C41" s="50"/>
      <c r="D41" s="51"/>
      <c r="E41" s="37"/>
      <c r="F41" s="15">
        <f>F42+F48+F49+F57</f>
        <v>148228.78</v>
      </c>
      <c r="G41" s="15">
        <f>SUM(G42+G48+G49+G57)</f>
        <v>72659.13</v>
      </c>
      <c r="H41" s="27"/>
      <c r="I41" s="27"/>
      <c r="J41" s="27"/>
    </row>
    <row r="42" spans="1:10" s="5" customFormat="1" ht="12.75" customHeight="1">
      <c r="A42" s="93" t="s">
        <v>10</v>
      </c>
      <c r="B42" s="52" t="s">
        <v>52</v>
      </c>
      <c r="C42" s="53"/>
      <c r="D42" s="54"/>
      <c r="E42" s="90">
        <v>3</v>
      </c>
      <c r="F42" s="15">
        <f>SUM(F43:F47)</f>
        <v>458.92</v>
      </c>
      <c r="G42" s="15">
        <f>SUM(G43:G47)</f>
        <v>511.23</v>
      </c>
      <c r="H42" s="27"/>
      <c r="I42" s="27"/>
      <c r="J42" s="27"/>
    </row>
    <row r="43" spans="1:10" s="5" customFormat="1" ht="12.75" customHeight="1">
      <c r="A43" s="94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4" t="s">
        <v>14</v>
      </c>
      <c r="B44" s="43"/>
      <c r="C44" s="44" t="s">
        <v>54</v>
      </c>
      <c r="D44" s="45"/>
      <c r="E44" s="42"/>
      <c r="F44" s="15">
        <v>458.92</v>
      </c>
      <c r="G44" s="15">
        <v>511.23</v>
      </c>
      <c r="H44" s="27"/>
      <c r="I44" s="27"/>
      <c r="J44" s="27"/>
    </row>
    <row r="45" spans="1:10" s="5" customFormat="1" ht="12.75">
      <c r="A45" s="94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4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4" t="s">
        <v>20</v>
      </c>
      <c r="B47" s="50"/>
      <c r="C47" s="133" t="s">
        <v>57</v>
      </c>
      <c r="D47" s="121"/>
      <c r="E47" s="36"/>
      <c r="F47" s="14"/>
      <c r="G47" s="14"/>
      <c r="H47" s="27"/>
      <c r="I47" s="27"/>
      <c r="J47" s="27"/>
    </row>
    <row r="48" spans="1:10" s="5" customFormat="1" ht="12.75" customHeight="1">
      <c r="A48" s="93" t="s">
        <v>22</v>
      </c>
      <c r="B48" s="55" t="s">
        <v>58</v>
      </c>
      <c r="C48" s="56"/>
      <c r="D48" s="57"/>
      <c r="E48" s="90">
        <v>4</v>
      </c>
      <c r="F48" s="15">
        <v>708.01</v>
      </c>
      <c r="G48" s="15">
        <v>1006.24</v>
      </c>
      <c r="H48" s="27"/>
      <c r="I48" s="27"/>
      <c r="J48" s="27"/>
    </row>
    <row r="49" spans="1:10" s="5" customFormat="1" ht="12.75" customHeight="1">
      <c r="A49" s="93" t="s">
        <v>44</v>
      </c>
      <c r="B49" s="52" t="s">
        <v>59</v>
      </c>
      <c r="C49" s="53"/>
      <c r="D49" s="54"/>
      <c r="E49" s="42"/>
      <c r="F49" s="15">
        <f>SUM(F50:F55)</f>
        <v>126941.89</v>
      </c>
      <c r="G49" s="14">
        <f>SUM(G50:G55)</f>
        <v>46409.78</v>
      </c>
      <c r="H49" s="27"/>
      <c r="I49" s="27"/>
      <c r="J49" s="27"/>
    </row>
    <row r="50" spans="1:10" s="5" customFormat="1" ht="12.75" customHeight="1">
      <c r="A50" s="94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5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4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4" t="s">
        <v>66</v>
      </c>
      <c r="B53" s="43"/>
      <c r="C53" s="133" t="s">
        <v>67</v>
      </c>
      <c r="D53" s="121"/>
      <c r="E53" s="103">
        <v>5</v>
      </c>
      <c r="F53" s="15">
        <v>807.68</v>
      </c>
      <c r="G53" s="15">
        <v>1897.85</v>
      </c>
      <c r="H53" s="27"/>
      <c r="I53" s="27"/>
      <c r="J53" s="27"/>
    </row>
    <row r="54" spans="1:10" s="5" customFormat="1" ht="12.75" customHeight="1">
      <c r="A54" s="94" t="s">
        <v>68</v>
      </c>
      <c r="B54" s="43"/>
      <c r="C54" s="44" t="s">
        <v>69</v>
      </c>
      <c r="D54" s="45"/>
      <c r="E54" s="103">
        <v>6</v>
      </c>
      <c r="F54" s="15">
        <v>126134.21</v>
      </c>
      <c r="G54" s="14">
        <v>44511.93</v>
      </c>
      <c r="H54" s="27"/>
      <c r="I54" s="27"/>
      <c r="J54" s="27"/>
    </row>
    <row r="55" spans="1:10" s="5" customFormat="1" ht="12.75" customHeight="1">
      <c r="A55" s="94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3" t="s">
        <v>46</v>
      </c>
      <c r="B56" s="134" t="s">
        <v>72</v>
      </c>
      <c r="C56" s="135"/>
      <c r="D56" s="136"/>
      <c r="E56" s="62"/>
      <c r="F56" s="14"/>
      <c r="G56" s="14"/>
      <c r="H56" s="27"/>
      <c r="I56" s="27"/>
      <c r="J56" s="27"/>
    </row>
    <row r="57" spans="1:10" s="5" customFormat="1" ht="12.75" customHeight="1">
      <c r="A57" s="93" t="s">
        <v>73</v>
      </c>
      <c r="B57" s="64" t="s">
        <v>74</v>
      </c>
      <c r="C57" s="64"/>
      <c r="D57" s="65"/>
      <c r="E57" s="90">
        <v>7</v>
      </c>
      <c r="F57" s="15">
        <v>20119.96</v>
      </c>
      <c r="G57" s="15">
        <v>24731.88</v>
      </c>
      <c r="H57" s="27"/>
      <c r="I57" s="27"/>
      <c r="J57" s="27"/>
    </row>
    <row r="58" spans="1:10" s="5" customFormat="1" ht="12.75" customHeight="1">
      <c r="A58" s="90"/>
      <c r="B58" s="39" t="s">
        <v>75</v>
      </c>
      <c r="C58" s="40"/>
      <c r="D58" s="41"/>
      <c r="E58" s="37"/>
      <c r="F58" s="15">
        <f>SUM(F20+F41)</f>
        <v>776378.7700000001</v>
      </c>
      <c r="G58" s="15">
        <f>SUM(G20+G41)</f>
        <v>711534.5100000001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0">
        <v>8</v>
      </c>
      <c r="F59" s="15">
        <f>SUM(F60:F63)</f>
        <v>642787.46</v>
      </c>
      <c r="G59" s="15">
        <f>SUM(G60:G63)</f>
        <v>660744.6900000001</v>
      </c>
      <c r="H59" s="27"/>
      <c r="I59" s="27"/>
      <c r="J59" s="27"/>
    </row>
    <row r="60" spans="1:10" s="5" customFormat="1" ht="12.75" customHeight="1">
      <c r="A60" s="90" t="s">
        <v>10</v>
      </c>
      <c r="B60" s="46" t="s">
        <v>78</v>
      </c>
      <c r="C60" s="46"/>
      <c r="D60" s="47"/>
      <c r="E60" s="42"/>
      <c r="F60" s="15">
        <v>39585.12</v>
      </c>
      <c r="G60" s="14">
        <v>44412.66</v>
      </c>
      <c r="H60" s="27"/>
      <c r="I60" s="27"/>
      <c r="J60" s="27"/>
    </row>
    <row r="61" spans="1:10" s="5" customFormat="1" ht="12.75" customHeight="1">
      <c r="A61" s="92" t="s">
        <v>22</v>
      </c>
      <c r="B61" s="39" t="s">
        <v>79</v>
      </c>
      <c r="C61" s="40"/>
      <c r="D61" s="41"/>
      <c r="E61" s="67"/>
      <c r="F61" s="18">
        <v>568259.72</v>
      </c>
      <c r="G61" s="68">
        <v>573086.51</v>
      </c>
      <c r="H61" s="27"/>
      <c r="I61" s="27"/>
      <c r="J61" s="27"/>
    </row>
    <row r="62" spans="1:10" s="5" customFormat="1" ht="12.75" customHeight="1">
      <c r="A62" s="90" t="s">
        <v>44</v>
      </c>
      <c r="B62" s="116" t="s">
        <v>80</v>
      </c>
      <c r="C62" s="117"/>
      <c r="D62" s="118"/>
      <c r="E62" s="42"/>
      <c r="F62" s="15">
        <v>33265.29</v>
      </c>
      <c r="G62" s="14">
        <v>41538.88</v>
      </c>
      <c r="H62" s="27"/>
      <c r="I62" s="27"/>
      <c r="J62" s="27"/>
    </row>
    <row r="63" spans="1:10" s="5" customFormat="1" ht="12.75" customHeight="1">
      <c r="A63" s="90" t="s">
        <v>81</v>
      </c>
      <c r="B63" s="46" t="s">
        <v>82</v>
      </c>
      <c r="C63" s="31"/>
      <c r="D63" s="69"/>
      <c r="E63" s="42"/>
      <c r="F63" s="15">
        <v>1677.33</v>
      </c>
      <c r="G63" s="15">
        <v>1706.64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127591.54999999999</v>
      </c>
      <c r="G64" s="14">
        <f>SUM(G69)</f>
        <v>44960.1</v>
      </c>
      <c r="H64" s="27"/>
      <c r="I64" s="27"/>
      <c r="J64" s="27"/>
    </row>
    <row r="65" spans="1:10" s="5" customFormat="1" ht="12.75" customHeight="1">
      <c r="A65" s="90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3" t="s">
        <v>22</v>
      </c>
      <c r="B69" s="74" t="s">
        <v>90</v>
      </c>
      <c r="C69" s="75"/>
      <c r="D69" s="76"/>
      <c r="E69" s="93"/>
      <c r="F69" s="19">
        <f>SUM(F70:F75,F78:F83)</f>
        <v>127591.54999999999</v>
      </c>
      <c r="G69" s="19">
        <v>44960.1</v>
      </c>
      <c r="H69" s="77"/>
      <c r="I69" s="77"/>
      <c r="J69" s="77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6" t="s">
        <v>30</v>
      </c>
      <c r="B73" s="53"/>
      <c r="C73" s="78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0" t="s">
        <v>32</v>
      </c>
      <c r="B74" s="38"/>
      <c r="C74" s="38" t="s">
        <v>95</v>
      </c>
      <c r="D74" s="33"/>
      <c r="E74" s="79"/>
      <c r="F74" s="14"/>
      <c r="G74" s="14"/>
      <c r="H74" s="27"/>
      <c r="I74" s="27"/>
      <c r="J74" s="27"/>
    </row>
    <row r="75" spans="1:10" s="5" customFormat="1" ht="12.75" customHeight="1">
      <c r="A75" s="97" t="s">
        <v>34</v>
      </c>
      <c r="B75" s="75"/>
      <c r="C75" s="80" t="s">
        <v>96</v>
      </c>
      <c r="D75" s="81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4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4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4" t="s">
        <v>36</v>
      </c>
      <c r="B78" s="56"/>
      <c r="C78" s="82" t="s">
        <v>101</v>
      </c>
      <c r="D78" s="83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4" t="s">
        <v>38</v>
      </c>
      <c r="B79" s="84"/>
      <c r="C79" s="44" t="s">
        <v>102</v>
      </c>
      <c r="D79" s="85"/>
      <c r="E79" s="62"/>
      <c r="F79" s="14"/>
      <c r="G79" s="14"/>
      <c r="H79" s="27"/>
      <c r="I79" s="27"/>
      <c r="J79" s="27"/>
    </row>
    <row r="80" spans="1:10" s="5" customFormat="1" ht="12.75" customHeight="1">
      <c r="A80" s="94" t="s">
        <v>40</v>
      </c>
      <c r="B80" s="31"/>
      <c r="C80" s="32" t="s">
        <v>103</v>
      </c>
      <c r="D80" s="35"/>
      <c r="E80" s="103">
        <v>9</v>
      </c>
      <c r="F80" s="15">
        <v>15188.05</v>
      </c>
      <c r="G80" s="15">
        <v>727.6</v>
      </c>
      <c r="H80" s="27"/>
      <c r="I80" s="27"/>
      <c r="J80" s="27"/>
    </row>
    <row r="81" spans="1:10" s="5" customFormat="1" ht="12.75" customHeight="1">
      <c r="A81" s="94" t="s">
        <v>42</v>
      </c>
      <c r="B81" s="31"/>
      <c r="C81" s="32" t="s">
        <v>104</v>
      </c>
      <c r="D81" s="35"/>
      <c r="E81" s="103">
        <v>10</v>
      </c>
      <c r="F81" s="15">
        <v>68351.23</v>
      </c>
      <c r="G81" s="14">
        <v>28.21</v>
      </c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3">
        <v>11</v>
      </c>
      <c r="F82" s="15">
        <v>43977.27</v>
      </c>
      <c r="G82" s="14">
        <v>44204.29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3">
        <v>12</v>
      </c>
      <c r="F83" s="15">
        <v>75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6" t="s">
        <v>110</v>
      </c>
      <c r="C84" s="87"/>
      <c r="D84" s="88"/>
      <c r="E84" s="63"/>
      <c r="F84" s="15">
        <f>SUM(F85:F86:F89:F90)</f>
        <v>5999.76</v>
      </c>
      <c r="G84" s="14">
        <f>SUM(G85+G86+G89+G90)</f>
        <v>5829.719999999999</v>
      </c>
      <c r="H84" s="27"/>
      <c r="I84" s="27"/>
      <c r="J84" s="27"/>
    </row>
    <row r="85" spans="1:10" s="5" customFormat="1" ht="12.75" customHeight="1">
      <c r="A85" s="90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0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3" t="s">
        <v>44</v>
      </c>
      <c r="B89" s="60" t="s">
        <v>115</v>
      </c>
      <c r="C89" s="60"/>
      <c r="D89" s="98"/>
      <c r="E89" s="37"/>
      <c r="F89" s="14"/>
      <c r="G89" s="14"/>
      <c r="H89" s="27"/>
    </row>
    <row r="90" spans="1:8" s="5" customFormat="1" ht="12.75" customHeight="1">
      <c r="A90" s="92" t="s">
        <v>46</v>
      </c>
      <c r="B90" s="39" t="s">
        <v>116</v>
      </c>
      <c r="C90" s="40"/>
      <c r="D90" s="41"/>
      <c r="E90" s="37"/>
      <c r="F90" s="15">
        <f>SUM(F91:F92)</f>
        <v>5999.76</v>
      </c>
      <c r="G90" s="15">
        <f>SUM(G91:G92)</f>
        <v>5829.719999999999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99"/>
      <c r="E91" s="36"/>
      <c r="F91" s="15">
        <v>170.04</v>
      </c>
      <c r="G91" s="15">
        <v>-2062.81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99"/>
      <c r="E92" s="36"/>
      <c r="F92" s="15">
        <v>5829.72</v>
      </c>
      <c r="G92" s="14">
        <v>7892.53</v>
      </c>
      <c r="H92" s="27"/>
    </row>
    <row r="93" spans="1:8" s="5" customFormat="1" ht="12.75" customHeight="1">
      <c r="A93" s="21" t="s">
        <v>121</v>
      </c>
      <c r="B93" s="86" t="s">
        <v>122</v>
      </c>
      <c r="C93" s="88"/>
      <c r="D93" s="88"/>
      <c r="E93" s="36"/>
      <c r="F93" s="16"/>
      <c r="G93" s="14"/>
      <c r="H93" s="27"/>
    </row>
    <row r="94" spans="1:8" s="5" customFormat="1" ht="25.5" customHeight="1">
      <c r="A94" s="21"/>
      <c r="B94" s="119" t="s">
        <v>123</v>
      </c>
      <c r="C94" s="120"/>
      <c r="D94" s="121"/>
      <c r="E94" s="37"/>
      <c r="F94" s="15">
        <f>F59+F64+F84+F93</f>
        <v>776378.77</v>
      </c>
      <c r="G94" s="14">
        <f>SUM(G59+G64+G84+G93)</f>
        <v>711534.51</v>
      </c>
      <c r="H94" s="27"/>
    </row>
    <row r="95" spans="1:8" s="5" customFormat="1" ht="12.75">
      <c r="A95" s="100"/>
      <c r="B95" s="101"/>
      <c r="C95" s="101"/>
      <c r="D95" s="101"/>
      <c r="E95" s="101"/>
      <c r="F95" s="102"/>
      <c r="G95" s="102"/>
      <c r="H95" s="27"/>
    </row>
    <row r="96" spans="1:7" s="5" customFormat="1" ht="19.5" customHeight="1">
      <c r="A96" s="122" t="s">
        <v>133</v>
      </c>
      <c r="B96" s="122"/>
      <c r="C96" s="122"/>
      <c r="D96" s="122"/>
      <c r="E96" s="122"/>
      <c r="F96" s="114" t="s">
        <v>130</v>
      </c>
      <c r="G96" s="114"/>
    </row>
    <row r="97" spans="1:7" s="5" customFormat="1" ht="12.75">
      <c r="A97" s="115" t="s">
        <v>128</v>
      </c>
      <c r="B97" s="115"/>
      <c r="C97" s="115"/>
      <c r="D97" s="115"/>
      <c r="E97" s="115"/>
      <c r="F97" s="104" t="s">
        <v>129</v>
      </c>
      <c r="G97" s="104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2021-04-21T11:55:16Z</cp:lastPrinted>
  <dcterms:created xsi:type="dcterms:W3CDTF">1996-10-14T23:33:28Z</dcterms:created>
  <dcterms:modified xsi:type="dcterms:W3CDTF">2021-07-21T07:21:55Z</dcterms:modified>
  <cp:category/>
  <cp:version/>
  <cp:contentType/>
  <cp:contentStatus/>
</cp:coreProperties>
</file>