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<sst xmlns="http://schemas.openxmlformats.org/spreadsheetml/2006/main" count="166" uniqueCount="134">
  <si>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</si>
  <si>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</si>
  <si>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</si>
  <si>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</si>
  <si>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</si>
  <si>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</si>
  <si>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</si>
  <si>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</si>
  <si>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</si>
  <si>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</si>
  <si>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</si>
  <si>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</si>
  <si>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</si>
  <si>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</si>
  <si>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</si>
  <si>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</si>
  <si>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</si>
  <si>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</si>
  <si>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</si>
  <si>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</si>
  <si>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</si>
  <si>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</si>
  <si>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</si>
  <si>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</si>
  <si>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</si>
  <si>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</si>
  <si>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</si>
  <si>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</si>
  <si>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</si>
  <si>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</si>
  <si>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</si>
  <si>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</si>
  <si>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</si>
  <si>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</si>
  <si>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</si>
  <si>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</si>
  <si>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</si>
  <si>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</si>
  <si>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</si>
  <si>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</si>
  <si>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</si>
  <si>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</si>
  <si>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</si>
  <si>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</si>
  <si>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</si>
  <si>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</si>
  <si>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</si>
  <si>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</si>
  <si>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</si>
  <si>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</si>
  <si>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</si>
  <si>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</si>
  <si>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</si>
  <si>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</si>
  <si>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</si>
  <si>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</si>
  <si>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</si>
  <si>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</si>
  <si>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</si>
  <si>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</si>
  <si>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</si>
  <si>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</si>
  <si>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</si>
  <si>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</si>
  <si>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</si>
  <si>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</si>
  <si>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</si>
  <si>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</si>
  <si>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</si>
  <si>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</si>
  <si>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</si>
  <si>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</si>
  <si>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</si>
  <si>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</si>
  <si>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</si>
  <si>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</si>
  <si>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</si>
  <si>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</si>
  <si>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</si>
  <si>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</si>
  <si>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</si>
  <si>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</si>
  <si>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</si>
  <si>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</si>
  <si>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</si>
  <si>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</si>
  <si>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</si>
  <si>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</si>
  <si>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</si>
  <si>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</si>
  <si>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</si>
  <si>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</si>
  <si>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</si>
  <si>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</si>
  <si>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</si>
  <si>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</si>
  <si>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</si>
  <si>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</si>
  <si>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</si>
  <si>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</si>
  <si>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</si>
  <si>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</si>
  <si>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</si>
  <si>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</si>
  <si>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</si>
  <si>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</si>
  <si>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</si>
  <si>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</si>
  <si>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</si>
  <si>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</si>
  <si>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</si>
  <si>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</si>
  <si>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</si>
  <si>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</si>
  <si>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</si>
  <si>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</si>
  <si>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</si>
  <si>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</si>
  <si>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</si>
  <si>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</si>
  <si>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</si>
  <si>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</si>
  <si>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</si>
  <si>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</si>
  <si>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</si>
  <si>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</si>
  <si>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</si>
  <si>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</si>
  <si>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</si>
  <si>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</si>
  <si>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Vida Greičiūtė</t>
  </si>
  <si>
    <t>Direktorė</t>
  </si>
  <si>
    <t>PAGAL 2019M. RUGSĖJO 30 D. DUOMENIS</t>
  </si>
  <si>
    <t>2019-10-31 Nr. F2-163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</si>
</sst>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 wrapText="1"/>
    </xf>
    <xf numFmtId="0" fontId="1" fillId="33" borderId="0" xfId="0" applyFont="1" applyFill="1" applyAlignment="1">
      <alignment horizontal="left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52">
      <selection activeCell="F88" sqref="F88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07" t="s">
        <v>0</v>
      </c>
      <c r="F2" s="108"/>
      <c r="G2" s="108"/>
    </row>
    <row r="3" spans="5:7" ht="12.75">
      <c r="E3" s="109" t="s">
        <v>1</v>
      </c>
      <c r="F3" s="110"/>
      <c r="G3" s="110"/>
    </row>
    <row r="5" spans="1:7" ht="12.75">
      <c r="A5" s="111" t="s">
        <v>126</v>
      </c>
      <c r="B5" s="112"/>
      <c r="C5" s="112"/>
      <c r="D5" s="112"/>
      <c r="E5" s="112"/>
      <c r="F5" s="113"/>
      <c r="G5" s="113"/>
    </row>
    <row r="6" spans="1:7" ht="12.75">
      <c r="A6" s="114"/>
      <c r="B6" s="114"/>
      <c r="C6" s="114"/>
      <c r="D6" s="114"/>
      <c r="E6" s="114"/>
      <c r="F6" s="114"/>
      <c r="G6" s="114"/>
    </row>
    <row r="7" spans="1:7" ht="12.75">
      <c r="A7" s="105" t="s">
        <v>124</v>
      </c>
      <c r="B7" s="115"/>
      <c r="C7" s="115"/>
      <c r="D7" s="115"/>
      <c r="E7" s="115"/>
      <c r="F7" s="113"/>
      <c r="G7" s="113"/>
    </row>
    <row r="8" spans="1:7" ht="12.75">
      <c r="A8" s="105"/>
      <c r="B8" s="115"/>
      <c r="C8" s="115"/>
      <c r="D8" s="115"/>
      <c r="E8" s="115"/>
      <c r="F8" s="113"/>
      <c r="G8" s="113"/>
    </row>
    <row r="9" spans="1:7" ht="12.75" customHeight="1">
      <c r="A9" s="105"/>
      <c r="B9" s="115"/>
      <c r="C9" s="115"/>
      <c r="D9" s="115"/>
      <c r="E9" s="115"/>
      <c r="F9" s="113"/>
      <c r="G9" s="113"/>
    </row>
    <row r="10" spans="1:7" ht="12.75">
      <c r="A10" s="124"/>
      <c r="B10" s="125"/>
      <c r="C10" s="125"/>
      <c r="D10" s="125"/>
      <c r="E10" s="125"/>
      <c r="F10" s="126"/>
      <c r="G10" s="126"/>
    </row>
    <row r="11" spans="1:7" ht="12.75">
      <c r="A11" s="126"/>
      <c r="B11" s="126"/>
      <c r="C11" s="126"/>
      <c r="D11" s="126"/>
      <c r="E11" s="126"/>
      <c r="F11" s="126"/>
      <c r="G11" s="126"/>
    </row>
    <row r="12" spans="1:5" ht="12.75">
      <c r="A12" s="127"/>
      <c r="B12" s="113"/>
      <c r="C12" s="113"/>
      <c r="D12" s="113"/>
      <c r="E12" s="113"/>
    </row>
    <row r="13" spans="1:7" ht="12.75">
      <c r="A13" s="111" t="s">
        <v>2</v>
      </c>
      <c r="B13" s="112"/>
      <c r="C13" s="112"/>
      <c r="D13" s="112"/>
      <c r="E13" s="112"/>
      <c r="F13" s="128"/>
      <c r="G13" s="128"/>
    </row>
    <row r="14" spans="1:7" ht="12.75">
      <c r="A14" s="111" t="s">
        <v>132</v>
      </c>
      <c r="B14" s="112"/>
      <c r="C14" s="112"/>
      <c r="D14" s="112"/>
      <c r="E14" s="112"/>
      <c r="F14" s="128"/>
      <c r="G14" s="128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05" t="s">
        <v>133</v>
      </c>
      <c r="B16" s="129"/>
      <c r="C16" s="129"/>
      <c r="D16" s="129"/>
      <c r="E16" s="129"/>
      <c r="F16" s="106"/>
      <c r="G16" s="106"/>
    </row>
    <row r="17" spans="1:7" ht="12.75">
      <c r="A17" s="105"/>
      <c r="B17" s="105"/>
      <c r="C17" s="105"/>
      <c r="D17" s="105"/>
      <c r="E17" s="105"/>
      <c r="F17" s="106"/>
      <c r="G17" s="106"/>
    </row>
    <row r="18" spans="1:7" ht="12.75" customHeight="1">
      <c r="A18" s="6"/>
      <c r="B18" s="8"/>
      <c r="C18" s="8"/>
      <c r="D18" s="130" t="s">
        <v>127</v>
      </c>
      <c r="E18" s="130"/>
      <c r="F18" s="130"/>
      <c r="G18" s="130"/>
    </row>
    <row r="19" spans="1:10" ht="67.5" customHeight="1">
      <c r="A19" s="90" t="s">
        <v>3</v>
      </c>
      <c r="B19" s="131" t="s">
        <v>4</v>
      </c>
      <c r="C19" s="132"/>
      <c r="D19" s="133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675622.92</v>
      </c>
      <c r="G20" s="14">
        <f>SUM(G21+G27)</f>
        <v>548249.65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675622.92</v>
      </c>
      <c r="G27" s="14">
        <f>SUM(G28:G39)</f>
        <v>548249.65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599720.17</v>
      </c>
      <c r="G29" s="15">
        <v>464860.06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15189.12</v>
      </c>
      <c r="G30" s="14">
        <v>6279.45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5988.97</v>
      </c>
      <c r="G32" s="14">
        <v>6923.84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48278.51</v>
      </c>
      <c r="G33" s="14">
        <v>62565.92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6446.15</v>
      </c>
      <c r="G35" s="14">
        <v>7620.38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100921.98</v>
      </c>
      <c r="G41" s="15">
        <f>SUM(G42+G48+G49+G57)</f>
        <v>37674.07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967.66</v>
      </c>
      <c r="G42" s="15">
        <f>SUM(G43:G47)</f>
        <v>639.5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967.66</v>
      </c>
      <c r="G44" s="15">
        <v>639.5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34" t="s">
        <v>57</v>
      </c>
      <c r="D47" s="122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508.6</v>
      </c>
      <c r="G48" s="15">
        <v>942.26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93990.52</v>
      </c>
      <c r="G49" s="14">
        <f>SUM(G50:G55)</f>
        <v>31863.77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>
        <v>603.72</v>
      </c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34" t="s">
        <v>67</v>
      </c>
      <c r="D53" s="122"/>
      <c r="E53" s="104">
        <v>5</v>
      </c>
      <c r="F53" s="15">
        <v>4082.69</v>
      </c>
      <c r="G53" s="15">
        <v>2595.62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89907.83</v>
      </c>
      <c r="G54" s="14">
        <v>28664.43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35" t="s">
        <v>72</v>
      </c>
      <c r="C56" s="136"/>
      <c r="D56" s="137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5455.2</v>
      </c>
      <c r="G57" s="15">
        <v>4228.54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776544.9</v>
      </c>
      <c r="G58" s="15">
        <f>SUM(G20+G41)</f>
        <v>585923.72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676391.9499999998</v>
      </c>
      <c r="G59" s="15">
        <f>SUM(G60:G63)</f>
        <v>549321.4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30933.1</v>
      </c>
      <c r="G60" s="14">
        <v>39074.52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607743.46</v>
      </c>
      <c r="G61" s="68">
        <v>471367.56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36331.7</v>
      </c>
      <c r="G62" s="14">
        <v>37798.58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1383.69</v>
      </c>
      <c r="G63" s="15">
        <v>1080.74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92843.61</v>
      </c>
      <c r="G64" s="14">
        <f>SUM(G69)</f>
        <v>29213.83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92843.61</v>
      </c>
      <c r="G69" s="77">
        <v>29213.83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7244.98</v>
      </c>
      <c r="G80" s="14"/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69501.88</v>
      </c>
      <c r="G81" s="14"/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16088.15</v>
      </c>
      <c r="G82" s="14"/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8.6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7309.34</v>
      </c>
      <c r="G84" s="14">
        <f>SUM(G85+G86+G89+G90)</f>
        <v>7388.490000000001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>
        <v>-79.15</v>
      </c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7388.49</v>
      </c>
      <c r="G90" s="15">
        <f>SUM(G91:G92)</f>
        <v>7388.490000000001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/>
      <c r="G91" s="15">
        <v>1100.97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7388.49</v>
      </c>
      <c r="G92" s="14">
        <v>6287.52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22"/>
      <c r="E94" s="37"/>
      <c r="F94" s="15">
        <f>F59+F64+F84+F93</f>
        <v>776544.8999999998</v>
      </c>
      <c r="G94" s="14">
        <f>SUM(G59+G64+G84+G93)</f>
        <v>585923.72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3" t="s">
        <v>131</v>
      </c>
      <c r="B96" s="123"/>
      <c r="C96" s="123"/>
      <c r="D96" s="123"/>
      <c r="E96" s="123"/>
      <c r="F96" s="115" t="s">
        <v>130</v>
      </c>
      <c r="G96" s="115"/>
    </row>
    <row r="97" spans="1:7" s="5" customFormat="1" ht="12.75">
      <c r="A97" s="116" t="s">
        <v>128</v>
      </c>
      <c r="B97" s="116"/>
      <c r="C97" s="116"/>
      <c r="D97" s="116"/>
      <c r="E97" s="116"/>
      <c r="F97" s="105" t="s">
        <v>129</v>
      </c>
      <c r="G97" s="105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F96:G96"/>
    <mergeCell ref="D18:G18"/>
    <mergeCell ref="B19:D19"/>
    <mergeCell ref="C47:D47"/>
    <mergeCell ref="C53:D53"/>
    <mergeCell ref="B56:D56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A17:G17"/>
    <mergeCell ref="E2:G2"/>
    <mergeCell ref="E3:G3"/>
    <mergeCell ref="A5:G6"/>
    <mergeCell ref="A7:G7"/>
    <mergeCell ref="A8:G8"/>
    <mergeCell ref="A9:G9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2019-11-12T11:49:18Z</cp:lastPrinted>
  <dcterms:created xsi:type="dcterms:W3CDTF">1996-10-14T23:33:28Z</dcterms:created>
  <dcterms:modified xsi:type="dcterms:W3CDTF">2019-11-30T16:59:50Z</dcterms:modified>
  <cp:category/>
  <cp:version/>
  <cp:contentType/>
  <cp:contentStatus/>
</cp:coreProperties>
</file>